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1" i="1"/>
  <c r="C12"/>
  <c r="C11"/>
  <c r="E32"/>
  <c r="E18"/>
  <c r="E19"/>
  <c r="E20"/>
  <c r="E21"/>
  <c r="E22"/>
  <c r="E23"/>
  <c r="E24"/>
  <c r="E25"/>
  <c r="E26"/>
  <c r="E27"/>
  <c r="E28"/>
  <c r="E29"/>
  <c r="E30"/>
  <c r="E31"/>
  <c r="E17"/>
</calcChain>
</file>

<file path=xl/sharedStrings.xml><?xml version="1.0" encoding="utf-8"?>
<sst xmlns="http://schemas.openxmlformats.org/spreadsheetml/2006/main" count="34" uniqueCount="34">
  <si>
    <t>Розробка проектно-кошторисної документації</t>
  </si>
  <si>
    <t>Будівельні роботи на майданчику (земельні роботи)</t>
  </si>
  <si>
    <t xml:space="preserve">Витрати на придбання спортивного обладнання (малі форми) </t>
  </si>
  <si>
    <t>Непередбачені витрати - 20 %</t>
  </si>
  <si>
    <t>Всього</t>
  </si>
  <si>
    <t>№</t>
  </si>
  <si>
    <t>Роботи (послуги)</t>
  </si>
  <si>
    <t>Орієнтовна вартість, грн</t>
  </si>
  <si>
    <t xml:space="preserve">Доставка спортивного обладнання (малих форм) </t>
  </si>
  <si>
    <t>Монтаж спортивного обладнання (малих форм)</t>
  </si>
  <si>
    <t>Витрати на придбання будівельних матеріалів (бетон або щебінь, пісок і цемент, а також гранитна крихта - для влаштування покриття майданчику)</t>
  </si>
  <si>
    <t/>
  </si>
  <si>
    <t>Маятник InterAtletika SE204</t>
  </si>
  <si>
    <t>Жим ногами горизонтальный InterAtletika SE203</t>
  </si>
  <si>
    <t>Верхняя тяга InterAtletika SE202</t>
  </si>
  <si>
    <t>Тренажер для мышц бицепса InterAtletika SM129</t>
  </si>
  <si>
    <t>Разгибатель бедра InterAtletika SE226</t>
  </si>
  <si>
    <t>Тренажер пресса анатомический InterAtletika SMP106.1</t>
  </si>
  <si>
    <t>Батерфляй InterAtletika SE128</t>
  </si>
  <si>
    <t>Мультижим InterAtletika SE123</t>
  </si>
  <si>
    <t>Тренажер мышц брюшного пресса InterAtletika SM109</t>
  </si>
  <si>
    <t>Турник InterAtletika SM117</t>
  </si>
  <si>
    <t>Хос Райдер InterAtletika SMP110.1</t>
  </si>
  <si>
    <t>Брусья InterAtletika SMP105.1</t>
  </si>
  <si>
    <t>Гребной тренажер InterAtletika SMP135.1</t>
  </si>
  <si>
    <t>Лавочка паркова</t>
  </si>
  <si>
    <t>Ціна</t>
  </si>
  <si>
    <t>Кількість</t>
  </si>
  <si>
    <t>Сума</t>
  </si>
  <si>
    <t>Назва Тренажеру</t>
  </si>
  <si>
    <t>Розрахунок вартості тренажерів</t>
  </si>
  <si>
    <t>Турник InterAtletika SMP112.1 </t>
  </si>
  <si>
    <t>Роботи з освітлення майданчику</t>
  </si>
  <si>
    <t>Організація  відеонагляду на майданчику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</si>
</sst>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quotePrefix="1"/>
    <xf numFmtId="0" fontId="2" fillId="0" borderId="1" xfId="0" applyFont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 wrapText="1"/>
    </xf>
    <xf numFmtId="2" fontId="0" fillId="0" borderId="1" xfId="0" applyNumberFormat="1" applyBorder="1" applyAlignment="1">
      <alignment horizontal="right" wrapText="1"/>
    </xf>
    <xf numFmtId="2" fontId="0" fillId="0" borderId="0" xfId="0" applyNumberFormat="1"/>
    <xf numFmtId="2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>
      <selection activeCell="C11" sqref="C11"/>
    </sheetView>
  </sheetViews>
  <sheetFormatPr defaultRowHeight="15"/>
  <cols>
    <col min="1" max="1" width="5.85546875" customWidth="1"/>
    <col min="2" max="2" width="60.42578125" customWidth="1"/>
    <col min="3" max="3" width="13.7109375" customWidth="1"/>
    <col min="4" max="4" width="18.140625" customWidth="1"/>
  </cols>
  <sheetData>
    <row r="1" spans="1:11">
      <c r="A1" s="20"/>
      <c r="B1" s="20"/>
      <c r="C1" s="20"/>
    </row>
    <row r="2" spans="1:11" s="18" customFormat="1" ht="30">
      <c r="A2" s="19" t="s">
        <v>5</v>
      </c>
      <c r="B2" s="19" t="s">
        <v>6</v>
      </c>
      <c r="C2" s="19" t="s">
        <v>7</v>
      </c>
    </row>
    <row r="3" spans="1:11">
      <c r="A3" s="1">
        <v>1</v>
      </c>
      <c r="B3" s="2" t="s">
        <v>0</v>
      </c>
      <c r="C3" s="13">
        <v>6000</v>
      </c>
    </row>
    <row r="4" spans="1:11">
      <c r="A4" s="1">
        <v>2</v>
      </c>
      <c r="B4" s="2" t="s">
        <v>1</v>
      </c>
      <c r="C4" s="13">
        <v>12000</v>
      </c>
    </row>
    <row r="5" spans="1:11" ht="45">
      <c r="A5" s="1">
        <v>3</v>
      </c>
      <c r="B5" s="2" t="s">
        <v>10</v>
      </c>
      <c r="C5" s="13">
        <v>45000</v>
      </c>
    </row>
    <row r="6" spans="1:11">
      <c r="A6" s="1">
        <v>4</v>
      </c>
      <c r="B6" s="2" t="s">
        <v>2</v>
      </c>
      <c r="C6" s="13">
        <v>171600</v>
      </c>
    </row>
    <row r="7" spans="1:11">
      <c r="A7" s="1">
        <v>5</v>
      </c>
      <c r="B7" s="2" t="s">
        <v>8</v>
      </c>
      <c r="C7" s="13">
        <v>10000</v>
      </c>
    </row>
    <row r="8" spans="1:11">
      <c r="A8" s="1">
        <v>6</v>
      </c>
      <c r="B8" s="2" t="s">
        <v>9</v>
      </c>
      <c r="C8" s="13">
        <v>35000</v>
      </c>
    </row>
    <row r="9" spans="1:11">
      <c r="A9" s="1">
        <v>7</v>
      </c>
      <c r="B9" s="2" t="s">
        <v>33</v>
      </c>
      <c r="C9" s="13">
        <v>15000</v>
      </c>
    </row>
    <row r="10" spans="1:11">
      <c r="A10" s="1">
        <v>8</v>
      </c>
      <c r="B10" s="2" t="s">
        <v>32</v>
      </c>
      <c r="C10" s="13">
        <v>15000</v>
      </c>
    </row>
    <row r="11" spans="1:11">
      <c r="A11" s="1">
        <v>9</v>
      </c>
      <c r="B11" s="2" t="s">
        <v>3</v>
      </c>
      <c r="C11" s="13">
        <f>D11*0.2</f>
        <v>61920</v>
      </c>
      <c r="D11" s="14">
        <f>SUM(C3:C10)</f>
        <v>309600</v>
      </c>
    </row>
    <row r="12" spans="1:11" s="18" customFormat="1">
      <c r="A12" s="16">
        <v>10</v>
      </c>
      <c r="B12" s="17" t="s">
        <v>4</v>
      </c>
      <c r="C12" s="15">
        <f>SUM(C3:C11)</f>
        <v>371520</v>
      </c>
    </row>
    <row r="13" spans="1:11">
      <c r="A13" s="3"/>
      <c r="B13" s="4"/>
      <c r="C13" s="4"/>
    </row>
    <row r="14" spans="1:11">
      <c r="A14" s="5"/>
      <c r="B14" s="5"/>
      <c r="C14" s="5"/>
    </row>
    <row r="15" spans="1:11" ht="18.75">
      <c r="A15" s="5"/>
      <c r="B15" s="9" t="s">
        <v>30</v>
      </c>
      <c r="C15" s="7"/>
      <c r="D15" s="7"/>
      <c r="E15" s="7"/>
    </row>
    <row r="16" spans="1:11" ht="15.75">
      <c r="A16" s="5"/>
      <c r="B16" s="10" t="s">
        <v>29</v>
      </c>
      <c r="C16" s="7" t="s">
        <v>26</v>
      </c>
      <c r="D16" s="7" t="s">
        <v>27</v>
      </c>
      <c r="E16" s="7" t="s">
        <v>28</v>
      </c>
      <c r="K16" s="6" t="s">
        <v>11</v>
      </c>
    </row>
    <row r="17" spans="1:5" ht="15.75">
      <c r="A17" s="5"/>
      <c r="B17" s="11" t="s">
        <v>12</v>
      </c>
      <c r="C17" s="7">
        <v>8400</v>
      </c>
      <c r="D17" s="7">
        <v>1</v>
      </c>
      <c r="E17" s="7">
        <f>C17*D17</f>
        <v>8400</v>
      </c>
    </row>
    <row r="18" spans="1:5" ht="15.75">
      <c r="A18" s="5"/>
      <c r="B18" s="12" t="s">
        <v>13</v>
      </c>
      <c r="C18" s="7">
        <v>7500</v>
      </c>
      <c r="D18" s="7">
        <v>1</v>
      </c>
      <c r="E18" s="7">
        <f t="shared" ref="E18:E31" si="0">C18*D18</f>
        <v>7500</v>
      </c>
    </row>
    <row r="19" spans="1:5" ht="15.75">
      <c r="A19" s="5"/>
      <c r="B19" s="11" t="s">
        <v>14</v>
      </c>
      <c r="C19" s="7">
        <v>11300</v>
      </c>
      <c r="D19" s="7">
        <v>1</v>
      </c>
      <c r="E19" s="7">
        <f t="shared" si="0"/>
        <v>11300</v>
      </c>
    </row>
    <row r="20" spans="1:5" ht="15.75">
      <c r="A20" s="5"/>
      <c r="B20" s="11" t="s">
        <v>15</v>
      </c>
      <c r="C20" s="8">
        <v>13300</v>
      </c>
      <c r="D20" s="7">
        <v>1</v>
      </c>
      <c r="E20" s="7">
        <f t="shared" si="0"/>
        <v>13300</v>
      </c>
    </row>
    <row r="21" spans="1:5" ht="15.75">
      <c r="A21" s="5"/>
      <c r="B21" s="11" t="s">
        <v>16</v>
      </c>
      <c r="C21" s="8">
        <v>6800</v>
      </c>
      <c r="D21" s="7">
        <v>1</v>
      </c>
      <c r="E21" s="7">
        <f t="shared" si="0"/>
        <v>6800</v>
      </c>
    </row>
    <row r="22" spans="1:5" ht="15.75">
      <c r="A22" s="5"/>
      <c r="B22" s="11" t="s">
        <v>31</v>
      </c>
      <c r="C22" s="8">
        <v>4000</v>
      </c>
      <c r="D22" s="7">
        <v>1</v>
      </c>
      <c r="E22" s="7">
        <f t="shared" si="0"/>
        <v>4000</v>
      </c>
    </row>
    <row r="23" spans="1:5" ht="15.75">
      <c r="A23" s="5"/>
      <c r="B23" s="11" t="s">
        <v>17</v>
      </c>
      <c r="C23" s="8">
        <v>5500</v>
      </c>
      <c r="D23" s="7">
        <v>1</v>
      </c>
      <c r="E23" s="7">
        <f t="shared" si="0"/>
        <v>5500</v>
      </c>
    </row>
    <row r="24" spans="1:5" ht="15.75">
      <c r="A24" s="5"/>
      <c r="B24" s="11" t="s">
        <v>18</v>
      </c>
      <c r="C24" s="8">
        <v>25500</v>
      </c>
      <c r="D24" s="7">
        <v>1</v>
      </c>
      <c r="E24" s="7">
        <f t="shared" si="0"/>
        <v>25500</v>
      </c>
    </row>
    <row r="25" spans="1:5" ht="15.75">
      <c r="A25" s="5"/>
      <c r="B25" s="11" t="s">
        <v>19</v>
      </c>
      <c r="C25" s="8">
        <v>35500</v>
      </c>
      <c r="D25" s="7">
        <v>1</v>
      </c>
      <c r="E25" s="7">
        <f t="shared" si="0"/>
        <v>35500</v>
      </c>
    </row>
    <row r="26" spans="1:5" ht="15.75">
      <c r="B26" s="11" t="s">
        <v>20</v>
      </c>
      <c r="C26" s="8">
        <v>11800</v>
      </c>
      <c r="D26" s="7">
        <v>1</v>
      </c>
      <c r="E26" s="7">
        <f t="shared" si="0"/>
        <v>11800</v>
      </c>
    </row>
    <row r="27" spans="1:5" ht="15.75">
      <c r="B27" s="11" t="s">
        <v>21</v>
      </c>
      <c r="C27" s="8">
        <v>8700</v>
      </c>
      <c r="D27" s="7">
        <v>1</v>
      </c>
      <c r="E27" s="7">
        <f t="shared" si="0"/>
        <v>8700</v>
      </c>
    </row>
    <row r="28" spans="1:5" ht="15.75">
      <c r="B28" s="11" t="s">
        <v>22</v>
      </c>
      <c r="C28" s="7">
        <v>8500</v>
      </c>
      <c r="D28" s="7">
        <v>1</v>
      </c>
      <c r="E28" s="7">
        <f t="shared" si="0"/>
        <v>8500</v>
      </c>
    </row>
    <row r="29" spans="1:5" ht="15.75">
      <c r="B29" s="11" t="s">
        <v>23</v>
      </c>
      <c r="C29" s="7">
        <v>3800</v>
      </c>
      <c r="D29" s="7">
        <v>1</v>
      </c>
      <c r="E29" s="7">
        <f t="shared" si="0"/>
        <v>3800</v>
      </c>
    </row>
    <row r="30" spans="1:5" ht="15.75">
      <c r="B30" s="11" t="s">
        <v>24</v>
      </c>
      <c r="C30" s="7">
        <v>8400</v>
      </c>
      <c r="D30" s="7">
        <v>1</v>
      </c>
      <c r="E30" s="7">
        <f t="shared" si="0"/>
        <v>8400</v>
      </c>
    </row>
    <row r="31" spans="1:5" ht="15.75">
      <c r="B31" s="11" t="s">
        <v>25</v>
      </c>
      <c r="C31" s="7">
        <v>4200</v>
      </c>
      <c r="D31" s="7">
        <v>3</v>
      </c>
      <c r="E31" s="7">
        <f t="shared" si="0"/>
        <v>12600</v>
      </c>
    </row>
    <row r="32" spans="1:5" ht="15.75">
      <c r="B32" s="7">
        <v>0</v>
      </c>
      <c r="C32" s="7"/>
      <c r="D32" s="7"/>
      <c r="E32" s="7">
        <f>SUM(E17:E31)</f>
        <v>171600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2021-06-09T14:46:06Z</dcterms:modified>
</cp:coreProperties>
</file>